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.ucf.edu\Shares\HR\Benefits\Website Documents\Insurance\Part Time FTE Worksheet\"/>
    </mc:Choice>
  </mc:AlternateContent>
  <xr:revisionPtr revIDLastSave="0" documentId="8_{EC1FB6FA-8862-4588-9A6D-1C0C1BD6646F}" xr6:coauthVersionLast="47" xr6:coauthVersionMax="47" xr10:uidLastSave="{00000000-0000-0000-0000-000000000000}"/>
  <bookViews>
    <workbookView xWindow="3408" yWindow="4332" windowWidth="17280" windowHeight="9420" xr2:uid="{00000000-000D-0000-FFFF-FFFF00000000}"/>
  </bookViews>
  <sheets>
    <sheet name="Part Time FTE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9" i="1" s="1"/>
  <c r="E10" i="1" s="1"/>
  <c r="G10" i="1" s="1"/>
  <c r="A6" i="1"/>
  <c r="A9" i="1" s="1"/>
  <c r="A10" i="1" s="1"/>
  <c r="C10" i="1" s="1"/>
  <c r="E16" i="1" l="1"/>
  <c r="A16" i="1"/>
  <c r="A19" i="1" s="1"/>
  <c r="A20" i="1" s="1"/>
  <c r="C20" i="1" s="1"/>
  <c r="E19" i="1" l="1"/>
  <c r="E20" i="1" s="1"/>
  <c r="G20" i="1" s="1"/>
</calcChain>
</file>

<file path=xl/sharedStrings.xml><?xml version="1.0" encoding="utf-8"?>
<sst xmlns="http://schemas.openxmlformats.org/spreadsheetml/2006/main" count="36" uniqueCount="14">
  <si>
    <t>Individual</t>
  </si>
  <si>
    <t>Family</t>
  </si>
  <si>
    <t>Max State Contribution</t>
  </si>
  <si>
    <t xml:space="preserve">  </t>
  </si>
  <si>
    <t>% FTE</t>
  </si>
  <si>
    <t>Total Monthly Premiums</t>
  </si>
  <si>
    <t>To determine the rate for Part Time Premiums, enter the percentage under % FTE. (Example below is .50)</t>
  </si>
  <si>
    <t>Employer Contribution</t>
  </si>
  <si>
    <t>Monthly Employee Premium</t>
  </si>
  <si>
    <t>Bi-Weekly Employee Premium</t>
  </si>
  <si>
    <t>Minus Employer Contribution</t>
  </si>
  <si>
    <t>High Deductible Health Plan</t>
  </si>
  <si>
    <t>Standard Plan</t>
  </si>
  <si>
    <t>Total Monthly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</si>
</sst>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7" fontId="2" fillId="0" borderId="4" xfId="1" applyNumberFormat="1" applyFont="1" applyBorder="1"/>
    <xf numFmtId="7" fontId="6" fillId="0" borderId="6" xfId="1" applyNumberFormat="1" applyFont="1" applyBorder="1"/>
    <xf numFmtId="0" fontId="6" fillId="0" borderId="7" xfId="0" applyFont="1" applyBorder="1"/>
    <xf numFmtId="44" fontId="6" fillId="0" borderId="7" xfId="1" applyFont="1" applyBorder="1"/>
    <xf numFmtId="0" fontId="6" fillId="0" borderId="8" xfId="0" applyFont="1" applyBorder="1"/>
    <xf numFmtId="9" fontId="3" fillId="3" borderId="4" xfId="2" applyFont="1" applyFill="1" applyBorder="1" applyProtection="1">
      <protection locked="0"/>
    </xf>
    <xf numFmtId="39" fontId="2" fillId="0" borderId="4" xfId="1" applyNumberFormat="1" applyFont="1" applyBorder="1" applyAlignment="1">
      <alignment horizontal="center"/>
    </xf>
    <xf numFmtId="39" fontId="2" fillId="0" borderId="0" xfId="1" applyNumberFormat="1" applyFont="1" applyBorder="1" applyAlignment="1">
      <alignment horizontal="center"/>
    </xf>
    <xf numFmtId="39" fontId="2" fillId="0" borderId="5" xfId="1" applyNumberFormat="1" applyFont="1" applyBorder="1" applyAlignment="1">
      <alignment horizontal="center"/>
    </xf>
    <xf numFmtId="39" fontId="3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39" fontId="3" fillId="2" borderId="1" xfId="1" applyNumberFormat="1" applyFont="1" applyFill="1" applyBorder="1" applyAlignment="1">
      <alignment horizontal="center"/>
    </xf>
    <xf numFmtId="39" fontId="3" fillId="2" borderId="2" xfId="1" applyNumberFormat="1" applyFont="1" applyFill="1" applyBorder="1" applyAlignment="1">
      <alignment horizontal="center"/>
    </xf>
    <xf numFmtId="39" fontId="3" fillId="2" borderId="3" xfId="1" applyNumberFormat="1" applyFont="1" applyFill="1" applyBorder="1" applyAlignment="1">
      <alignment horizontal="center"/>
    </xf>
    <xf numFmtId="39" fontId="4" fillId="0" borderId="0" xfId="1" applyNumberFormat="1" applyFont="1" applyAlignment="1">
      <alignment horizontal="left"/>
    </xf>
    <xf numFmtId="0" fontId="5" fillId="0" borderId="0" xfId="1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F19" sqref="F19:H19"/>
    </sheetView>
  </sheetViews>
  <sheetFormatPr defaultColWidth="8.77734375" defaultRowHeight="14.4" x14ac:dyDescent="0.3"/>
  <cols>
    <col min="1" max="1" width="13.77734375" customWidth="1"/>
    <col min="2" max="2" width="30.44140625" customWidth="1"/>
    <col min="3" max="3" width="9.77734375" bestFit="1" customWidth="1"/>
    <col min="4" max="4" width="31.109375" bestFit="1" customWidth="1"/>
    <col min="5" max="5" width="10.6640625" bestFit="1" customWidth="1"/>
    <col min="6" max="6" width="29.6640625" bestFit="1" customWidth="1"/>
    <col min="7" max="7" width="10.6640625" customWidth="1"/>
    <col min="8" max="8" width="31.109375" bestFit="1" customWidth="1"/>
  </cols>
  <sheetData>
    <row r="1" spans="1:8" x14ac:dyDescent="0.3">
      <c r="A1" s="16" t="s">
        <v>6</v>
      </c>
      <c r="B1" s="16"/>
      <c r="C1" s="16"/>
      <c r="D1" s="16"/>
      <c r="E1" s="16"/>
      <c r="F1" s="16"/>
      <c r="G1" s="16"/>
      <c r="H1" s="16"/>
    </row>
    <row r="2" spans="1:8" ht="18" thickBot="1" x14ac:dyDescent="0.4">
      <c r="A2" s="17" t="s">
        <v>12</v>
      </c>
      <c r="B2" s="17"/>
      <c r="C2" s="17"/>
      <c r="D2" s="17"/>
      <c r="E2" s="17"/>
      <c r="F2" s="17"/>
      <c r="G2" s="17"/>
      <c r="H2" s="17"/>
    </row>
    <row r="3" spans="1:8" x14ac:dyDescent="0.3">
      <c r="A3" s="13" t="s">
        <v>0</v>
      </c>
      <c r="B3" s="14"/>
      <c r="C3" s="14"/>
      <c r="D3" s="15"/>
      <c r="E3" s="13" t="s">
        <v>1</v>
      </c>
      <c r="F3" s="14"/>
      <c r="G3" s="14"/>
      <c r="H3" s="15"/>
    </row>
    <row r="4" spans="1:8" x14ac:dyDescent="0.3">
      <c r="A4" s="1">
        <v>925.35</v>
      </c>
      <c r="B4" s="11" t="s">
        <v>2</v>
      </c>
      <c r="C4" s="11"/>
      <c r="D4" s="12"/>
      <c r="E4" s="1">
        <v>2015.48</v>
      </c>
      <c r="F4" s="11" t="s">
        <v>2</v>
      </c>
      <c r="G4" s="11"/>
      <c r="H4" s="12"/>
    </row>
    <row r="5" spans="1:8" x14ac:dyDescent="0.3">
      <c r="A5" s="6">
        <v>0.5</v>
      </c>
      <c r="B5" s="11" t="s">
        <v>4</v>
      </c>
      <c r="C5" s="11"/>
      <c r="D5" s="12"/>
      <c r="E5" s="6">
        <v>0.5</v>
      </c>
      <c r="F5" s="11" t="s">
        <v>4</v>
      </c>
      <c r="G5" s="11"/>
      <c r="H5" s="12"/>
    </row>
    <row r="6" spans="1:8" x14ac:dyDescent="0.3">
      <c r="A6" s="1">
        <f>A4*A5</f>
        <v>462.67500000000001</v>
      </c>
      <c r="B6" s="11" t="s">
        <v>7</v>
      </c>
      <c r="C6" s="11"/>
      <c r="D6" s="12"/>
      <c r="E6" s="1">
        <f>E4*E5</f>
        <v>1007.74</v>
      </c>
      <c r="F6" s="11" t="s">
        <v>7</v>
      </c>
      <c r="G6" s="11"/>
      <c r="H6" s="12"/>
    </row>
    <row r="7" spans="1:8" x14ac:dyDescent="0.3">
      <c r="A7" s="7"/>
      <c r="B7" s="8"/>
      <c r="C7" s="8"/>
      <c r="D7" s="9"/>
      <c r="E7" s="7"/>
      <c r="F7" s="8"/>
      <c r="G7" s="8"/>
      <c r="H7" s="9"/>
    </row>
    <row r="8" spans="1:8" x14ac:dyDescent="0.3">
      <c r="A8" s="1">
        <v>975.35</v>
      </c>
      <c r="B8" s="11" t="s">
        <v>13</v>
      </c>
      <c r="C8" s="11"/>
      <c r="D8" s="12"/>
      <c r="E8" s="1">
        <v>2195.48</v>
      </c>
      <c r="F8" s="11" t="s">
        <v>13</v>
      </c>
      <c r="G8" s="11"/>
      <c r="H8" s="12"/>
    </row>
    <row r="9" spans="1:8" x14ac:dyDescent="0.3">
      <c r="A9" s="1">
        <f>-A6</f>
        <v>-462.67500000000001</v>
      </c>
      <c r="B9" s="11" t="s">
        <v>10</v>
      </c>
      <c r="C9" s="11"/>
      <c r="D9" s="12"/>
      <c r="E9" s="1">
        <f>-E6</f>
        <v>-1007.74</v>
      </c>
      <c r="F9" s="11" t="s">
        <v>10</v>
      </c>
      <c r="G9" s="11"/>
      <c r="H9" s="12"/>
    </row>
    <row r="10" spans="1:8" ht="16.2" thickBot="1" x14ac:dyDescent="0.35">
      <c r="A10" s="2">
        <f>SUM(A8:A9)</f>
        <v>512.67499999999995</v>
      </c>
      <c r="B10" s="3" t="s">
        <v>8</v>
      </c>
      <c r="C10" s="4">
        <f>A10/2</f>
        <v>256.33749999999998</v>
      </c>
      <c r="D10" s="5" t="s">
        <v>9</v>
      </c>
      <c r="E10" s="2">
        <f>SUM(E8:E9)</f>
        <v>1187.74</v>
      </c>
      <c r="F10" s="3" t="s">
        <v>8</v>
      </c>
      <c r="G10" s="4">
        <f>E10/2</f>
        <v>593.87</v>
      </c>
      <c r="H10" s="5" t="s">
        <v>9</v>
      </c>
    </row>
    <row r="11" spans="1:8" x14ac:dyDescent="0.3">
      <c r="A11" s="10"/>
      <c r="B11" s="10"/>
      <c r="C11" s="10"/>
      <c r="D11" s="10"/>
      <c r="E11" s="10"/>
      <c r="F11" s="10"/>
      <c r="G11" s="10"/>
      <c r="H11" s="10"/>
    </row>
    <row r="12" spans="1:8" ht="18" thickBot="1" x14ac:dyDescent="0.4">
      <c r="A12" s="17" t="s">
        <v>11</v>
      </c>
      <c r="B12" s="17"/>
      <c r="C12" s="17"/>
      <c r="D12" s="17"/>
      <c r="E12" s="17"/>
      <c r="F12" s="17"/>
      <c r="G12" s="17"/>
      <c r="H12" s="17"/>
    </row>
    <row r="13" spans="1:8" x14ac:dyDescent="0.3">
      <c r="A13" s="13" t="s">
        <v>0</v>
      </c>
      <c r="B13" s="14"/>
      <c r="C13" s="14"/>
      <c r="D13" s="15"/>
      <c r="E13" s="13" t="s">
        <v>1</v>
      </c>
      <c r="F13" s="14"/>
      <c r="G13" s="14"/>
      <c r="H13" s="15"/>
    </row>
    <row r="14" spans="1:8" x14ac:dyDescent="0.3">
      <c r="A14" s="1">
        <v>925.35</v>
      </c>
      <c r="B14" s="11" t="s">
        <v>2</v>
      </c>
      <c r="C14" s="11"/>
      <c r="D14" s="12"/>
      <c r="E14" s="1">
        <v>2015.48</v>
      </c>
      <c r="F14" s="11" t="s">
        <v>2</v>
      </c>
      <c r="G14" s="11"/>
      <c r="H14" s="12" t="s">
        <v>3</v>
      </c>
    </row>
    <row r="15" spans="1:8" x14ac:dyDescent="0.3">
      <c r="A15" s="6">
        <v>0.5</v>
      </c>
      <c r="B15" s="11" t="s">
        <v>4</v>
      </c>
      <c r="C15" s="11"/>
      <c r="D15" s="12"/>
      <c r="E15" s="6">
        <v>0.5</v>
      </c>
      <c r="F15" s="11" t="s">
        <v>4</v>
      </c>
      <c r="G15" s="11"/>
      <c r="H15" s="12"/>
    </row>
    <row r="16" spans="1:8" x14ac:dyDescent="0.3">
      <c r="A16" s="1">
        <f>A14*A15</f>
        <v>462.67500000000001</v>
      </c>
      <c r="B16" s="11" t="s">
        <v>7</v>
      </c>
      <c r="C16" s="11"/>
      <c r="D16" s="12"/>
      <c r="E16" s="1">
        <f>E14*E15</f>
        <v>1007.74</v>
      </c>
      <c r="F16" s="11" t="s">
        <v>7</v>
      </c>
      <c r="G16" s="11"/>
      <c r="H16" s="12"/>
    </row>
    <row r="17" spans="1:8" x14ac:dyDescent="0.3">
      <c r="A17" s="7"/>
      <c r="B17" s="8"/>
      <c r="C17" s="8"/>
      <c r="D17" s="9"/>
      <c r="E17" s="7"/>
      <c r="F17" s="8"/>
      <c r="G17" s="8"/>
      <c r="H17" s="9"/>
    </row>
    <row r="18" spans="1:8" x14ac:dyDescent="0.3">
      <c r="A18" s="1">
        <v>940.35</v>
      </c>
      <c r="B18" s="11" t="s">
        <v>5</v>
      </c>
      <c r="C18" s="11"/>
      <c r="D18" s="12"/>
      <c r="E18" s="1">
        <v>2079.7800000000002</v>
      </c>
      <c r="F18" s="11" t="s">
        <v>5</v>
      </c>
      <c r="G18" s="11"/>
      <c r="H18" s="12"/>
    </row>
    <row r="19" spans="1:8" x14ac:dyDescent="0.3">
      <c r="A19" s="1">
        <f>-A16</f>
        <v>-462.67500000000001</v>
      </c>
      <c r="B19" s="11" t="s">
        <v>10</v>
      </c>
      <c r="C19" s="11"/>
      <c r="D19" s="12"/>
      <c r="E19" s="1">
        <f>-E16</f>
        <v>-1007.74</v>
      </c>
      <c r="F19" s="11" t="s">
        <v>10</v>
      </c>
      <c r="G19" s="11"/>
      <c r="H19" s="12"/>
    </row>
    <row r="20" spans="1:8" ht="16.2" thickBot="1" x14ac:dyDescent="0.35">
      <c r="A20" s="2">
        <f>SUM(A18:A19)</f>
        <v>477.67500000000001</v>
      </c>
      <c r="B20" s="3" t="s">
        <v>8</v>
      </c>
      <c r="C20" s="4">
        <f>A20/2</f>
        <v>238.83750000000001</v>
      </c>
      <c r="D20" s="5" t="s">
        <v>9</v>
      </c>
      <c r="E20" s="2">
        <f>SUM(E18:E19)</f>
        <v>1072.0400000000002</v>
      </c>
      <c r="F20" s="3" t="s">
        <v>8</v>
      </c>
      <c r="G20" s="4">
        <f>E20/2</f>
        <v>536.0200000000001</v>
      </c>
      <c r="H20" s="5" t="s">
        <v>9</v>
      </c>
    </row>
  </sheetData>
  <mergeCells count="27">
    <mergeCell ref="B5:D5"/>
    <mergeCell ref="B6:D6"/>
    <mergeCell ref="F4:H4"/>
    <mergeCell ref="F5:H5"/>
    <mergeCell ref="A12:H12"/>
    <mergeCell ref="A1:H1"/>
    <mergeCell ref="A3:D3"/>
    <mergeCell ref="E3:H3"/>
    <mergeCell ref="A2:H2"/>
    <mergeCell ref="B4:D4"/>
    <mergeCell ref="E13:H13"/>
    <mergeCell ref="F14:H14"/>
    <mergeCell ref="F15:H15"/>
    <mergeCell ref="F6:H6"/>
    <mergeCell ref="B8:D8"/>
    <mergeCell ref="F8:H8"/>
    <mergeCell ref="F9:H9"/>
    <mergeCell ref="B9:D9"/>
    <mergeCell ref="A13:D13"/>
    <mergeCell ref="B14:D14"/>
    <mergeCell ref="B15:D15"/>
    <mergeCell ref="F16:H16"/>
    <mergeCell ref="F18:H18"/>
    <mergeCell ref="F19:H19"/>
    <mergeCell ref="B18:D18"/>
    <mergeCell ref="B19:D19"/>
    <mergeCell ref="B16:D16"/>
  </mergeCells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Time FTE Worksheet</vt:lpstr>
    </vt:vector>
  </TitlesOfParts>
  <Company>UCF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Newman</dc:creator>
  <cp:lastModifiedBy>Venessa Williams</cp:lastModifiedBy>
  <cp:lastPrinted>2025-02-18T15:48:12Z</cp:lastPrinted>
  <dcterms:created xsi:type="dcterms:W3CDTF">2014-05-19T13:45:51Z</dcterms:created>
  <dcterms:modified xsi:type="dcterms:W3CDTF">2026-04-07T14:24:14Z</dcterms:modified>
</cp:coreProperties>
</file>